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5年" sheetId="5" state="hidden" r:id="rId1"/>
    <sheet name="2023年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<sst xmlns="http://schemas.openxmlformats.org/spreadsheetml/2006/main" count="60" uniqueCount="22">
  <si>
    <t>盐城辉煌化工有限公司2015年固废汇总表</t>
  </si>
  <si>
    <t>月</t>
  </si>
  <si>
    <t>产品产量</t>
  </si>
  <si>
    <t>分液残渣</t>
  </si>
  <si>
    <t>污泥</t>
  </si>
  <si>
    <t>废活性炭</t>
  </si>
  <si>
    <t>蒸馏残渣</t>
  </si>
  <si>
    <t>废盐</t>
  </si>
  <si>
    <t>废包装袋</t>
  </si>
  <si>
    <t xml:space="preserve"> 263-008-04</t>
  </si>
  <si>
    <t xml:space="preserve"> 900-041-49</t>
  </si>
  <si>
    <t>2-（4-氯苯基）乙基-2-特丁基环氧乙烷</t>
  </si>
  <si>
    <t>4000吨戊唑醇</t>
  </si>
  <si>
    <t>产生量</t>
  </si>
  <si>
    <t>转移量</t>
  </si>
  <si>
    <t>库存量</t>
  </si>
  <si>
    <t>合计</t>
  </si>
  <si>
    <t>盐城辉煌化工有限公司2023年固废汇总表</t>
  </si>
  <si>
    <t>化验废液</t>
  </si>
  <si>
    <t xml:space="preserve"> 263-011-04</t>
  </si>
  <si>
    <t xml:space="preserve"> 900-047-49</t>
  </si>
  <si>
    <t>2022年底库存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</si>
</sst>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34" applyNumberFormat="0" applyAlignment="0" applyProtection="0">
      <alignment vertical="center"/>
    </xf>
    <xf numFmtId="0" fontId="18" fillId="11" borderId="35" applyNumberFormat="0" applyAlignment="0" applyProtection="0">
      <alignment vertical="center"/>
    </xf>
    <xf numFmtId="0" fontId="19" fillId="11" borderId="34" applyNumberFormat="0" applyAlignment="0" applyProtection="0">
      <alignment vertical="center"/>
    </xf>
    <xf numFmtId="0" fontId="20" fillId="12" borderId="36" applyNumberFormat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view="pageBreakPreview" zoomScaleNormal="100" workbookViewId="0">
      <selection activeCell="O20" sqref="O20"/>
    </sheetView>
  </sheetViews>
  <sheetFormatPr defaultColWidth="9" defaultRowHeight="13.5"/>
  <cols>
    <col min="1" max="1" width="9" style="10"/>
    <col min="2" max="3" width="9.375" style="10"/>
    <col min="4" max="21" width="9" style="10"/>
  </cols>
  <sheetData>
    <row r="1" ht="42" customHeight="1" spans="1:2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79"/>
    </row>
    <row r="2" ht="35.1" customHeight="1" spans="1:21">
      <c r="A2" s="13" t="s">
        <v>1</v>
      </c>
      <c r="B2" s="14" t="s">
        <v>2</v>
      </c>
      <c r="C2" s="14"/>
      <c r="D2" s="15" t="s">
        <v>3</v>
      </c>
      <c r="E2" s="16"/>
      <c r="F2" s="17"/>
      <c r="G2" s="18" t="s">
        <v>4</v>
      </c>
      <c r="H2" s="19"/>
      <c r="I2" s="54"/>
      <c r="J2" s="55" t="s">
        <v>5</v>
      </c>
      <c r="K2" s="56"/>
      <c r="L2" s="57"/>
      <c r="M2" s="58" t="s">
        <v>6</v>
      </c>
      <c r="N2" s="59"/>
      <c r="O2" s="60"/>
      <c r="P2" s="61" t="s">
        <v>7</v>
      </c>
      <c r="Q2" s="80"/>
      <c r="R2" s="81"/>
      <c r="S2" s="82" t="s">
        <v>8</v>
      </c>
      <c r="T2" s="83"/>
      <c r="U2" s="84"/>
    </row>
    <row r="3" ht="35.1" customHeight="1" spans="1:21">
      <c r="A3" s="20"/>
      <c r="B3" s="14"/>
      <c r="C3" s="14"/>
      <c r="D3" s="21" t="s">
        <v>9</v>
      </c>
      <c r="E3" s="22"/>
      <c r="F3" s="23"/>
      <c r="G3" s="24" t="s">
        <v>9</v>
      </c>
      <c r="H3" s="25"/>
      <c r="I3" s="62"/>
      <c r="J3" s="63" t="s">
        <v>10</v>
      </c>
      <c r="K3" s="64"/>
      <c r="L3" s="65"/>
      <c r="M3" s="66" t="s">
        <v>9</v>
      </c>
      <c r="N3" s="67"/>
      <c r="O3" s="68"/>
      <c r="P3" s="69" t="s">
        <v>9</v>
      </c>
      <c r="Q3" s="85"/>
      <c r="R3" s="86"/>
      <c r="S3" s="87" t="s">
        <v>10</v>
      </c>
      <c r="T3" s="88"/>
      <c r="U3" s="89"/>
    </row>
    <row r="4" ht="35.1" customHeight="1" spans="1:21">
      <c r="A4" s="26"/>
      <c r="B4" s="27" t="s">
        <v>11</v>
      </c>
      <c r="C4" s="28" t="s">
        <v>12</v>
      </c>
      <c r="D4" s="29" t="s">
        <v>13</v>
      </c>
      <c r="E4" s="30" t="s">
        <v>14</v>
      </c>
      <c r="F4" s="31" t="s">
        <v>15</v>
      </c>
      <c r="G4" s="32" t="s">
        <v>13</v>
      </c>
      <c r="H4" s="33" t="s">
        <v>14</v>
      </c>
      <c r="I4" s="70" t="s">
        <v>15</v>
      </c>
      <c r="J4" s="71" t="s">
        <v>13</v>
      </c>
      <c r="K4" s="72" t="s">
        <v>14</v>
      </c>
      <c r="L4" s="73" t="s">
        <v>15</v>
      </c>
      <c r="M4" s="74" t="s">
        <v>13</v>
      </c>
      <c r="N4" s="75" t="s">
        <v>14</v>
      </c>
      <c r="O4" s="76" t="s">
        <v>15</v>
      </c>
      <c r="P4" s="77" t="s">
        <v>13</v>
      </c>
      <c r="Q4" s="90" t="s">
        <v>14</v>
      </c>
      <c r="R4" s="91" t="s">
        <v>15</v>
      </c>
      <c r="S4" s="92" t="s">
        <v>13</v>
      </c>
      <c r="T4" s="93" t="s">
        <v>14</v>
      </c>
      <c r="U4" s="94" t="s">
        <v>15</v>
      </c>
    </row>
    <row r="5" ht="35.1" customHeight="1" spans="1:21">
      <c r="A5" s="26">
        <v>1</v>
      </c>
      <c r="B5" s="34">
        <v>251.6</v>
      </c>
      <c r="C5" s="35">
        <v>305</v>
      </c>
      <c r="D5" s="36">
        <v>3.3</v>
      </c>
      <c r="E5" s="37">
        <v>19.64</v>
      </c>
      <c r="F5" s="38">
        <v>12.32</v>
      </c>
      <c r="G5" s="36">
        <v>1.67</v>
      </c>
      <c r="H5" s="37">
        <v>1.5</v>
      </c>
      <c r="I5" s="38">
        <v>5.64</v>
      </c>
      <c r="J5" s="36">
        <v>0.57</v>
      </c>
      <c r="K5" s="37">
        <v>0.23</v>
      </c>
      <c r="L5" s="38">
        <v>0.94</v>
      </c>
      <c r="M5" s="36">
        <v>3.78</v>
      </c>
      <c r="N5" s="37">
        <v>4.68</v>
      </c>
      <c r="O5" s="38">
        <v>2.61</v>
      </c>
      <c r="P5" s="36">
        <v>18.13</v>
      </c>
      <c r="Q5" s="37">
        <v>0</v>
      </c>
      <c r="R5" s="38">
        <v>173.78</v>
      </c>
      <c r="S5" s="95">
        <v>0</v>
      </c>
      <c r="T5" s="96">
        <v>0</v>
      </c>
      <c r="U5" s="97">
        <v>0</v>
      </c>
    </row>
    <row r="6" ht="35.1" customHeight="1" spans="1:21">
      <c r="A6" s="26">
        <v>2</v>
      </c>
      <c r="B6" s="34">
        <v>202.1</v>
      </c>
      <c r="C6" s="35">
        <v>245</v>
      </c>
      <c r="D6" s="39">
        <v>2.68</v>
      </c>
      <c r="E6" s="40">
        <v>0</v>
      </c>
      <c r="F6" s="41">
        <v>15</v>
      </c>
      <c r="G6" s="39">
        <v>1.34</v>
      </c>
      <c r="H6" s="40">
        <v>0</v>
      </c>
      <c r="I6" s="41">
        <v>6.98</v>
      </c>
      <c r="J6" s="39">
        <v>0.46</v>
      </c>
      <c r="K6" s="40">
        <v>0</v>
      </c>
      <c r="L6" s="41">
        <v>1.4</v>
      </c>
      <c r="M6" s="39">
        <v>3.03</v>
      </c>
      <c r="N6" s="40">
        <v>0</v>
      </c>
      <c r="O6" s="41">
        <v>5.64</v>
      </c>
      <c r="P6" s="39">
        <v>14.56</v>
      </c>
      <c r="Q6" s="40">
        <v>0</v>
      </c>
      <c r="R6" s="41">
        <v>188.34</v>
      </c>
      <c r="S6" s="98">
        <v>0</v>
      </c>
      <c r="T6" s="99">
        <v>0</v>
      </c>
      <c r="U6" s="100">
        <v>0</v>
      </c>
    </row>
    <row r="7" ht="35.1" customHeight="1" spans="1:21">
      <c r="A7" s="26">
        <v>3</v>
      </c>
      <c r="B7" s="34">
        <v>189.75</v>
      </c>
      <c r="C7" s="35">
        <v>230</v>
      </c>
      <c r="D7" s="39">
        <v>2.51</v>
      </c>
      <c r="E7" s="40">
        <v>0</v>
      </c>
      <c r="F7" s="41">
        <v>17.51</v>
      </c>
      <c r="G7" s="39">
        <v>1.25</v>
      </c>
      <c r="H7" s="40">
        <v>0</v>
      </c>
      <c r="I7" s="41">
        <v>8.23</v>
      </c>
      <c r="J7" s="39">
        <v>0.41</v>
      </c>
      <c r="K7" s="40">
        <v>0</v>
      </c>
      <c r="L7" s="41">
        <v>1.81</v>
      </c>
      <c r="M7" s="39">
        <v>2.85</v>
      </c>
      <c r="N7" s="40">
        <v>0</v>
      </c>
      <c r="O7" s="41">
        <v>8.49</v>
      </c>
      <c r="P7" s="39">
        <v>13.68</v>
      </c>
      <c r="Q7" s="40">
        <v>0</v>
      </c>
      <c r="R7" s="41">
        <v>202.02</v>
      </c>
      <c r="S7" s="98">
        <v>0</v>
      </c>
      <c r="T7" s="99">
        <v>0</v>
      </c>
      <c r="U7" s="100">
        <v>0</v>
      </c>
    </row>
    <row r="8" ht="35.1" customHeight="1" spans="1:21">
      <c r="A8" s="26">
        <v>4</v>
      </c>
      <c r="B8" s="34">
        <v>199.65</v>
      </c>
      <c r="C8" s="35">
        <v>242</v>
      </c>
      <c r="D8" s="39">
        <v>2.65</v>
      </c>
      <c r="E8" s="40">
        <v>0</v>
      </c>
      <c r="F8" s="41">
        <v>20.16</v>
      </c>
      <c r="G8" s="39">
        <v>1.32</v>
      </c>
      <c r="H8" s="40">
        <v>0</v>
      </c>
      <c r="I8" s="41">
        <v>9.55</v>
      </c>
      <c r="J8" s="39">
        <v>0.45</v>
      </c>
      <c r="K8" s="40">
        <v>0</v>
      </c>
      <c r="L8" s="41">
        <v>2.26</v>
      </c>
      <c r="M8" s="39">
        <v>3</v>
      </c>
      <c r="N8" s="40">
        <v>0</v>
      </c>
      <c r="O8" s="41">
        <v>11.49</v>
      </c>
      <c r="P8" s="39">
        <v>14.39</v>
      </c>
      <c r="Q8" s="40">
        <v>0</v>
      </c>
      <c r="R8" s="41">
        <v>216.41</v>
      </c>
      <c r="S8" s="98">
        <v>0</v>
      </c>
      <c r="T8" s="99">
        <v>0</v>
      </c>
      <c r="U8" s="100">
        <v>0</v>
      </c>
    </row>
    <row r="9" ht="35.1" customHeight="1" spans="1:21">
      <c r="A9" s="26">
        <v>5</v>
      </c>
      <c r="B9" s="34">
        <v>118.25</v>
      </c>
      <c r="C9" s="35">
        <v>143.3</v>
      </c>
      <c r="D9" s="39">
        <v>1.33</v>
      </c>
      <c r="E9" s="40">
        <v>19.72</v>
      </c>
      <c r="F9" s="41">
        <v>1.77</v>
      </c>
      <c r="G9" s="42">
        <v>0.92</v>
      </c>
      <c r="H9" s="40">
        <v>6.2</v>
      </c>
      <c r="I9" s="41">
        <v>4.27</v>
      </c>
      <c r="J9" s="42">
        <v>0.25</v>
      </c>
      <c r="K9" s="40">
        <v>0</v>
      </c>
      <c r="L9" s="41">
        <v>2.51</v>
      </c>
      <c r="M9" s="42">
        <v>1.51</v>
      </c>
      <c r="N9" s="40">
        <v>9.2</v>
      </c>
      <c r="O9" s="41">
        <v>3.8</v>
      </c>
      <c r="P9" s="42">
        <v>7.24</v>
      </c>
      <c r="Q9" s="40">
        <v>0</v>
      </c>
      <c r="R9" s="41">
        <v>223.65</v>
      </c>
      <c r="S9" s="98">
        <v>0</v>
      </c>
      <c r="T9" s="99">
        <v>0</v>
      </c>
      <c r="U9" s="100">
        <v>0</v>
      </c>
    </row>
    <row r="10" ht="35.1" customHeight="1" spans="1:21">
      <c r="A10" s="26">
        <v>6</v>
      </c>
      <c r="B10" s="34">
        <v>123.75</v>
      </c>
      <c r="C10" s="35">
        <v>149.98</v>
      </c>
      <c r="D10" s="39">
        <v>1.39</v>
      </c>
      <c r="E10" s="40">
        <v>0</v>
      </c>
      <c r="F10" s="41">
        <v>3.16</v>
      </c>
      <c r="G10" s="39">
        <v>0.81</v>
      </c>
      <c r="H10" s="40">
        <v>0</v>
      </c>
      <c r="I10" s="41">
        <v>5.08</v>
      </c>
      <c r="J10" s="39">
        <v>0.27</v>
      </c>
      <c r="K10" s="40">
        <v>0</v>
      </c>
      <c r="L10" s="41">
        <v>2.78</v>
      </c>
      <c r="M10" s="39">
        <v>1.58</v>
      </c>
      <c r="N10" s="40">
        <v>0</v>
      </c>
      <c r="O10" s="41">
        <v>5.38</v>
      </c>
      <c r="P10" s="39">
        <v>7.51</v>
      </c>
      <c r="Q10" s="40">
        <v>0</v>
      </c>
      <c r="R10" s="41">
        <v>231.16</v>
      </c>
      <c r="S10" s="98">
        <v>0</v>
      </c>
      <c r="T10" s="99">
        <v>0</v>
      </c>
      <c r="U10" s="100">
        <v>0</v>
      </c>
    </row>
    <row r="11" ht="35.1" customHeight="1" spans="1:21">
      <c r="A11" s="26">
        <v>7</v>
      </c>
      <c r="B11" s="34">
        <v>137.5</v>
      </c>
      <c r="C11" s="35">
        <v>166.65</v>
      </c>
      <c r="D11" s="39">
        <v>1.82</v>
      </c>
      <c r="E11" s="40">
        <v>0</v>
      </c>
      <c r="F11" s="41">
        <v>4.98</v>
      </c>
      <c r="G11" s="39">
        <v>0.91</v>
      </c>
      <c r="H11" s="40">
        <v>0</v>
      </c>
      <c r="I11" s="41">
        <v>5.99</v>
      </c>
      <c r="J11" s="39">
        <v>0.3</v>
      </c>
      <c r="K11" s="40">
        <v>0</v>
      </c>
      <c r="L11" s="41">
        <v>3.08</v>
      </c>
      <c r="M11" s="39">
        <v>2.06</v>
      </c>
      <c r="N11" s="40">
        <v>0</v>
      </c>
      <c r="O11" s="41">
        <v>7.44</v>
      </c>
      <c r="P11" s="39">
        <v>9.91</v>
      </c>
      <c r="Q11" s="40">
        <v>0</v>
      </c>
      <c r="R11" s="41">
        <v>241.07</v>
      </c>
      <c r="S11" s="98">
        <v>0</v>
      </c>
      <c r="T11" s="99">
        <v>0</v>
      </c>
      <c r="U11" s="100">
        <v>0</v>
      </c>
    </row>
    <row r="12" ht="35.1" customHeight="1" spans="1:21">
      <c r="A12" s="26">
        <v>8</v>
      </c>
      <c r="B12" s="34">
        <v>159.5</v>
      </c>
      <c r="C12" s="35">
        <v>193.31</v>
      </c>
      <c r="D12" s="39">
        <v>2.11</v>
      </c>
      <c r="E12" s="40">
        <v>0</v>
      </c>
      <c r="F12" s="41">
        <v>7.09</v>
      </c>
      <c r="G12" s="39">
        <v>1.06</v>
      </c>
      <c r="H12" s="40">
        <v>0</v>
      </c>
      <c r="I12" s="41">
        <v>7.05</v>
      </c>
      <c r="J12" s="39">
        <v>0.35</v>
      </c>
      <c r="K12" s="40">
        <v>0</v>
      </c>
      <c r="L12" s="41">
        <v>3.43</v>
      </c>
      <c r="M12" s="39">
        <v>2.39</v>
      </c>
      <c r="N12" s="40">
        <v>0</v>
      </c>
      <c r="O12" s="41">
        <v>9.83</v>
      </c>
      <c r="P12" s="39">
        <v>11.49</v>
      </c>
      <c r="Q12" s="40">
        <v>0</v>
      </c>
      <c r="R12" s="41">
        <v>252.56</v>
      </c>
      <c r="S12" s="98">
        <v>0.07</v>
      </c>
      <c r="T12" s="40">
        <v>0</v>
      </c>
      <c r="U12" s="41">
        <v>0.07</v>
      </c>
    </row>
    <row r="13" ht="35.1" customHeight="1" spans="1:21">
      <c r="A13" s="26">
        <v>9</v>
      </c>
      <c r="B13" s="34">
        <v>170.5</v>
      </c>
      <c r="C13" s="35">
        <v>206.64</v>
      </c>
      <c r="D13" s="39">
        <v>2.26</v>
      </c>
      <c r="E13" s="40">
        <v>0</v>
      </c>
      <c r="F13" s="41">
        <v>9.35</v>
      </c>
      <c r="G13" s="39">
        <v>1.13</v>
      </c>
      <c r="H13" s="40">
        <v>0</v>
      </c>
      <c r="I13" s="41">
        <v>8.18</v>
      </c>
      <c r="J13" s="39">
        <v>0.39</v>
      </c>
      <c r="K13" s="40">
        <v>0</v>
      </c>
      <c r="L13" s="41">
        <v>3.82</v>
      </c>
      <c r="M13" s="39">
        <v>2.56</v>
      </c>
      <c r="N13" s="40">
        <v>0</v>
      </c>
      <c r="O13" s="41">
        <v>12.39</v>
      </c>
      <c r="P13" s="39">
        <v>12.29</v>
      </c>
      <c r="Q13" s="40">
        <v>0</v>
      </c>
      <c r="R13" s="41">
        <v>264.85</v>
      </c>
      <c r="S13" s="98">
        <v>0.08</v>
      </c>
      <c r="T13" s="40">
        <v>0</v>
      </c>
      <c r="U13" s="41">
        <v>0.15</v>
      </c>
    </row>
    <row r="14" ht="35.1" customHeight="1" spans="1:21">
      <c r="A14" s="26">
        <v>10</v>
      </c>
      <c r="B14" s="34">
        <v>195.25</v>
      </c>
      <c r="C14" s="35">
        <v>236.7</v>
      </c>
      <c r="D14" s="39">
        <v>2.59</v>
      </c>
      <c r="E14" s="40">
        <v>0</v>
      </c>
      <c r="F14" s="41">
        <v>11.94</v>
      </c>
      <c r="G14" s="39">
        <v>1.29</v>
      </c>
      <c r="H14" s="40">
        <v>0</v>
      </c>
      <c r="I14" s="41">
        <v>9.47</v>
      </c>
      <c r="J14" s="39">
        <v>0.43</v>
      </c>
      <c r="K14" s="40">
        <v>0</v>
      </c>
      <c r="L14" s="41">
        <v>4.25</v>
      </c>
      <c r="M14" s="39">
        <v>2.93</v>
      </c>
      <c r="N14" s="40">
        <v>0</v>
      </c>
      <c r="O14" s="41">
        <v>15.32</v>
      </c>
      <c r="P14" s="39">
        <v>14.07</v>
      </c>
      <c r="Q14" s="40">
        <v>0</v>
      </c>
      <c r="R14" s="41">
        <v>278.92</v>
      </c>
      <c r="S14" s="98">
        <v>0.09</v>
      </c>
      <c r="T14" s="40">
        <v>0</v>
      </c>
      <c r="U14" s="41">
        <v>0.24</v>
      </c>
    </row>
    <row r="15" ht="35.1" customHeight="1" spans="1:21">
      <c r="A15" s="26">
        <v>11</v>
      </c>
      <c r="B15" s="34">
        <v>223.6</v>
      </c>
      <c r="C15" s="35">
        <v>268.7</v>
      </c>
      <c r="D15" s="43">
        <v>3.07</v>
      </c>
      <c r="E15" s="44">
        <v>0</v>
      </c>
      <c r="F15" s="45">
        <v>15.01</v>
      </c>
      <c r="G15" s="39">
        <v>1.54</v>
      </c>
      <c r="H15" s="46">
        <v>0</v>
      </c>
      <c r="I15" s="48">
        <v>11.01</v>
      </c>
      <c r="J15" s="39">
        <v>0.52</v>
      </c>
      <c r="K15" s="40">
        <v>0</v>
      </c>
      <c r="L15" s="48">
        <v>4.77</v>
      </c>
      <c r="M15" s="39">
        <v>3.47</v>
      </c>
      <c r="N15" s="40">
        <v>0</v>
      </c>
      <c r="O15" s="48">
        <v>18.79</v>
      </c>
      <c r="P15" s="39">
        <v>16.65</v>
      </c>
      <c r="Q15" s="40">
        <v>0</v>
      </c>
      <c r="R15" s="48">
        <v>295.57</v>
      </c>
      <c r="S15" s="98">
        <v>0.1</v>
      </c>
      <c r="T15" s="40">
        <v>0</v>
      </c>
      <c r="U15" s="100">
        <v>0.34</v>
      </c>
    </row>
    <row r="16" ht="35.1" customHeight="1" spans="1:21">
      <c r="A16" s="47">
        <v>12</v>
      </c>
      <c r="B16" s="34">
        <v>217.4</v>
      </c>
      <c r="C16" s="35">
        <v>263.5</v>
      </c>
      <c r="D16" s="39">
        <v>2.86</v>
      </c>
      <c r="E16" s="46">
        <v>0</v>
      </c>
      <c r="F16" s="48">
        <v>17.87</v>
      </c>
      <c r="G16" s="39">
        <v>1.47</v>
      </c>
      <c r="H16" s="46">
        <v>0</v>
      </c>
      <c r="I16" s="48">
        <v>12.48</v>
      </c>
      <c r="J16" s="39">
        <v>0.49</v>
      </c>
      <c r="K16" s="40">
        <v>0</v>
      </c>
      <c r="L16" s="48">
        <v>5.26</v>
      </c>
      <c r="M16" s="39">
        <v>3.32</v>
      </c>
      <c r="N16" s="40">
        <v>0</v>
      </c>
      <c r="O16" s="48">
        <v>22.11</v>
      </c>
      <c r="P16" s="39">
        <v>15.81</v>
      </c>
      <c r="Q16" s="40">
        <v>0</v>
      </c>
      <c r="R16" s="48">
        <v>311.38</v>
      </c>
      <c r="S16" s="43">
        <v>0.98</v>
      </c>
      <c r="T16" s="40">
        <v>0</v>
      </c>
      <c r="U16" s="45">
        <v>1.32</v>
      </c>
    </row>
    <row r="17" ht="36.95" customHeight="1" spans="1:21">
      <c r="A17" s="49" t="s">
        <v>16</v>
      </c>
      <c r="B17" s="50">
        <v>2188.85</v>
      </c>
      <c r="C17" s="35">
        <v>4088.78</v>
      </c>
      <c r="D17" s="51">
        <v>28.57</v>
      </c>
      <c r="E17" s="52">
        <v>39.36</v>
      </c>
      <c r="F17" s="53">
        <v>17.87</v>
      </c>
      <c r="G17" s="51">
        <v>14.71</v>
      </c>
      <c r="H17" s="52">
        <v>7.7</v>
      </c>
      <c r="I17" s="53">
        <v>12.48</v>
      </c>
      <c r="J17" s="51">
        <v>4.89</v>
      </c>
      <c r="K17" s="78">
        <v>0.23</v>
      </c>
      <c r="L17" s="53">
        <v>5.26</v>
      </c>
      <c r="M17" s="51">
        <v>32.48</v>
      </c>
      <c r="N17" s="78">
        <v>13.88</v>
      </c>
      <c r="O17" s="53">
        <v>22.11</v>
      </c>
      <c r="P17" s="51">
        <v>155.73</v>
      </c>
      <c r="Q17" s="78">
        <v>0</v>
      </c>
      <c r="R17" s="53">
        <v>311.38</v>
      </c>
      <c r="S17" s="51">
        <v>1.32</v>
      </c>
      <c r="T17" s="78">
        <v>0</v>
      </c>
      <c r="U17" s="101">
        <v>1.32</v>
      </c>
    </row>
  </sheetData>
  <mergeCells count="15">
    <mergeCell ref="A1:U1"/>
    <mergeCell ref="D2:F2"/>
    <mergeCell ref="G2:I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A2:A4"/>
    <mergeCell ref="B2:C3"/>
  </mergeCells>
  <pageMargins left="0.699305555555556" right="0.699305555555556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85" zoomScaleNormal="85" workbookViewId="0">
      <selection activeCell="P12" sqref="P12"/>
    </sheetView>
  </sheetViews>
  <sheetFormatPr defaultColWidth="9" defaultRowHeight="13.5"/>
  <cols>
    <col min="1" max="1" width="9.375"/>
    <col min="2" max="2" width="10.75" customWidth="1"/>
    <col min="3" max="13" width="11.5" customWidth="1"/>
  </cols>
  <sheetData>
    <row r="1" ht="57" customHeight="1" spans="1:13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</row>
    <row r="2" ht="33" customHeight="1" spans="1:13">
      <c r="A2" s="3" t="s">
        <v>1</v>
      </c>
      <c r="B2" s="4" t="s">
        <v>4</v>
      </c>
      <c r="C2" s="4"/>
      <c r="D2" s="4"/>
      <c r="E2" s="5" t="s">
        <v>6</v>
      </c>
      <c r="F2" s="5"/>
      <c r="G2" s="5"/>
      <c r="H2" s="6" t="s">
        <v>8</v>
      </c>
      <c r="I2" s="6"/>
      <c r="J2" s="6"/>
      <c r="K2" s="9" t="s">
        <v>18</v>
      </c>
      <c r="L2" s="9"/>
      <c r="M2" s="9"/>
    </row>
    <row r="3" ht="33" customHeight="1" spans="1:13">
      <c r="A3" s="3"/>
      <c r="B3" s="4" t="s">
        <v>19</v>
      </c>
      <c r="C3" s="4"/>
      <c r="D3" s="4"/>
      <c r="E3" s="5" t="s">
        <v>9</v>
      </c>
      <c r="F3" s="5"/>
      <c r="G3" s="5"/>
      <c r="H3" s="6" t="s">
        <v>10</v>
      </c>
      <c r="I3" s="6"/>
      <c r="J3" s="6"/>
      <c r="K3" s="9" t="s">
        <v>20</v>
      </c>
      <c r="L3" s="9"/>
      <c r="M3" s="9"/>
    </row>
    <row r="4" ht="33" customHeight="1" spans="1:13">
      <c r="A4" s="3"/>
      <c r="B4" s="4" t="s">
        <v>13</v>
      </c>
      <c r="C4" s="4" t="s">
        <v>14</v>
      </c>
      <c r="D4" s="4" t="s">
        <v>15</v>
      </c>
      <c r="E4" s="5" t="s">
        <v>13</v>
      </c>
      <c r="F4" s="5" t="s">
        <v>14</v>
      </c>
      <c r="G4" s="5" t="s">
        <v>15</v>
      </c>
      <c r="H4" s="6" t="s">
        <v>13</v>
      </c>
      <c r="I4" s="6" t="s">
        <v>14</v>
      </c>
      <c r="J4" s="6" t="s">
        <v>15</v>
      </c>
      <c r="K4" s="9" t="s">
        <v>13</v>
      </c>
      <c r="L4" s="9" t="s">
        <v>14</v>
      </c>
      <c r="M4" s="9" t="s">
        <v>15</v>
      </c>
    </row>
    <row r="5" ht="33" customHeight="1" spans="1:13">
      <c r="A5" s="7" t="s">
        <v>21</v>
      </c>
      <c r="B5" s="4"/>
      <c r="C5" s="4"/>
      <c r="D5" s="4">
        <v>2.279</v>
      </c>
      <c r="E5" s="5"/>
      <c r="F5" s="5"/>
      <c r="G5" s="5">
        <v>1.523</v>
      </c>
      <c r="H5" s="6"/>
      <c r="I5" s="6"/>
      <c r="J5" s="6">
        <v>0.573</v>
      </c>
      <c r="K5" s="9"/>
      <c r="L5" s="9"/>
      <c r="M5" s="9">
        <v>0</v>
      </c>
    </row>
    <row r="6" ht="33" customHeight="1" spans="1:13">
      <c r="A6" s="3">
        <v>1</v>
      </c>
      <c r="B6" s="3">
        <v>0</v>
      </c>
      <c r="C6" s="3">
        <v>0</v>
      </c>
      <c r="D6" s="3">
        <f>D5+B6-C6</f>
        <v>2.279</v>
      </c>
      <c r="E6" s="3">
        <v>0</v>
      </c>
      <c r="F6" s="3">
        <v>0</v>
      </c>
      <c r="G6" s="3">
        <f>G5+E6-F6</f>
        <v>1.523</v>
      </c>
      <c r="H6" s="3">
        <v>1.987</v>
      </c>
      <c r="I6" s="3">
        <v>0</v>
      </c>
      <c r="J6" s="3">
        <f>J5+H6-I6</f>
        <v>2.56</v>
      </c>
      <c r="K6" s="3">
        <v>0</v>
      </c>
      <c r="L6" s="3">
        <v>0</v>
      </c>
      <c r="M6" s="3">
        <f t="shared" ref="M6:M17" si="0">M5+K6-L6</f>
        <v>0</v>
      </c>
    </row>
    <row r="7" ht="33" customHeight="1" spans="1:13">
      <c r="A7" s="3">
        <v>2</v>
      </c>
      <c r="B7" s="3">
        <v>2.116</v>
      </c>
      <c r="C7" s="3">
        <v>0</v>
      </c>
      <c r="D7" s="3">
        <f>D6+B7-C7</f>
        <v>4.395</v>
      </c>
      <c r="E7" s="3">
        <v>9.606</v>
      </c>
      <c r="F7" s="3">
        <v>0</v>
      </c>
      <c r="G7" s="3">
        <f>G6+E7-F7</f>
        <v>11.129</v>
      </c>
      <c r="H7" s="3">
        <v>1.4</v>
      </c>
      <c r="I7" s="3">
        <v>0</v>
      </c>
      <c r="J7" s="3">
        <f t="shared" ref="J7:J17" si="1">J6+H7-I7</f>
        <v>3.96</v>
      </c>
      <c r="K7" s="3">
        <v>0</v>
      </c>
      <c r="L7" s="3">
        <v>0</v>
      </c>
      <c r="M7" s="3">
        <f t="shared" si="0"/>
        <v>0</v>
      </c>
    </row>
    <row r="8" ht="33" customHeight="1" spans="1:13">
      <c r="A8" s="3">
        <v>3</v>
      </c>
      <c r="B8" s="3">
        <v>0.832</v>
      </c>
      <c r="C8" s="3">
        <v>4.395</v>
      </c>
      <c r="D8" s="3">
        <f>D7+B8-C8</f>
        <v>0.832</v>
      </c>
      <c r="E8" s="3">
        <v>27.565</v>
      </c>
      <c r="F8" s="3">
        <v>18.484</v>
      </c>
      <c r="G8" s="3">
        <f>G7+E8-F8</f>
        <v>20.21</v>
      </c>
      <c r="H8" s="3">
        <v>2.644</v>
      </c>
      <c r="I8" s="3">
        <v>5</v>
      </c>
      <c r="J8" s="3">
        <f t="shared" si="1"/>
        <v>1.604</v>
      </c>
      <c r="K8" s="3">
        <v>0</v>
      </c>
      <c r="L8" s="3">
        <v>0</v>
      </c>
      <c r="M8" s="3">
        <f t="shared" si="0"/>
        <v>0</v>
      </c>
    </row>
    <row r="9" ht="33" customHeight="1" spans="1:13">
      <c r="A9" s="3">
        <v>4</v>
      </c>
      <c r="B9" s="3">
        <v>1.044</v>
      </c>
      <c r="C9" s="3">
        <v>1.395</v>
      </c>
      <c r="D9" s="3">
        <f t="shared" ref="D9:D17" si="2">D8+B9-C9</f>
        <v>0.481</v>
      </c>
      <c r="E9" s="3">
        <v>10.613</v>
      </c>
      <c r="F9" s="3">
        <v>21.044</v>
      </c>
      <c r="G9" s="3">
        <f t="shared" ref="G9:G17" si="3">G8+E9-F9</f>
        <v>9.779</v>
      </c>
      <c r="H9" s="3">
        <v>0.988</v>
      </c>
      <c r="I9" s="3">
        <v>1.604</v>
      </c>
      <c r="J9" s="3">
        <f t="shared" si="1"/>
        <v>0.988</v>
      </c>
      <c r="K9" s="3">
        <v>0</v>
      </c>
      <c r="L9" s="3">
        <v>0</v>
      </c>
      <c r="M9" s="3">
        <f t="shared" si="0"/>
        <v>0</v>
      </c>
    </row>
    <row r="10" ht="33" customHeight="1" spans="1:13">
      <c r="A10" s="3">
        <v>5</v>
      </c>
      <c r="B10" s="3">
        <v>2.023</v>
      </c>
      <c r="C10" s="3">
        <v>2.504</v>
      </c>
      <c r="D10" s="3">
        <f t="shared" si="2"/>
        <v>0</v>
      </c>
      <c r="E10" s="3">
        <v>16.868</v>
      </c>
      <c r="F10" s="3">
        <v>26.647</v>
      </c>
      <c r="G10" s="3">
        <f t="shared" si="3"/>
        <v>0</v>
      </c>
      <c r="H10" s="3">
        <v>2.394</v>
      </c>
      <c r="I10" s="3">
        <v>3.137</v>
      </c>
      <c r="J10" s="3">
        <f t="shared" si="1"/>
        <v>0.245</v>
      </c>
      <c r="K10" s="3">
        <v>0</v>
      </c>
      <c r="L10" s="3">
        <v>0</v>
      </c>
      <c r="M10" s="3">
        <f t="shared" si="0"/>
        <v>0</v>
      </c>
    </row>
    <row r="11" ht="33" customHeight="1" spans="1:13">
      <c r="A11" s="3">
        <v>6</v>
      </c>
      <c r="B11" s="3">
        <v>2.102</v>
      </c>
      <c r="C11" s="3">
        <v>0</v>
      </c>
      <c r="D11" s="3">
        <f t="shared" si="2"/>
        <v>2.102</v>
      </c>
      <c r="E11" s="3">
        <v>16.499</v>
      </c>
      <c r="F11" s="3">
        <v>0</v>
      </c>
      <c r="G11" s="3">
        <f t="shared" si="3"/>
        <v>16.499</v>
      </c>
      <c r="H11" s="3">
        <v>3.346</v>
      </c>
      <c r="I11" s="3">
        <v>0</v>
      </c>
      <c r="J11" s="3">
        <f t="shared" si="1"/>
        <v>3.591</v>
      </c>
      <c r="K11" s="3">
        <v>0</v>
      </c>
      <c r="L11" s="3">
        <v>0</v>
      </c>
      <c r="M11" s="3">
        <f t="shared" si="0"/>
        <v>0</v>
      </c>
    </row>
    <row r="12" ht="33" customHeight="1" spans="1:13">
      <c r="A12" s="3">
        <v>7</v>
      </c>
      <c r="B12" s="3">
        <v>0</v>
      </c>
      <c r="C12" s="3">
        <v>2.102</v>
      </c>
      <c r="D12" s="3">
        <f t="shared" si="2"/>
        <v>0</v>
      </c>
      <c r="E12" s="3">
        <v>0</v>
      </c>
      <c r="F12" s="3">
        <v>16.499</v>
      </c>
      <c r="G12" s="3">
        <f t="shared" si="3"/>
        <v>0</v>
      </c>
      <c r="H12" s="3">
        <v>2.842</v>
      </c>
      <c r="I12" s="3">
        <v>6.433</v>
      </c>
      <c r="J12" s="3">
        <f t="shared" si="1"/>
        <v>0</v>
      </c>
      <c r="K12" s="3">
        <v>0</v>
      </c>
      <c r="L12" s="3">
        <v>0</v>
      </c>
      <c r="M12" s="3">
        <f t="shared" si="0"/>
        <v>0</v>
      </c>
    </row>
    <row r="13" ht="33" customHeight="1" spans="1:13">
      <c r="A13" s="3">
        <v>8</v>
      </c>
      <c r="B13" s="3">
        <v>18.84</v>
      </c>
      <c r="C13" s="3">
        <v>18.84</v>
      </c>
      <c r="D13" s="3">
        <f t="shared" si="2"/>
        <v>0</v>
      </c>
      <c r="E13" s="3">
        <v>23.097</v>
      </c>
      <c r="F13" s="3">
        <v>23.097</v>
      </c>
      <c r="G13" s="3">
        <f t="shared" si="3"/>
        <v>0</v>
      </c>
      <c r="H13" s="3">
        <v>0</v>
      </c>
      <c r="I13" s="3">
        <v>0</v>
      </c>
      <c r="J13" s="3">
        <f t="shared" si="1"/>
        <v>0</v>
      </c>
      <c r="K13" s="3">
        <v>0</v>
      </c>
      <c r="L13" s="3">
        <v>0</v>
      </c>
      <c r="M13" s="3">
        <f t="shared" si="0"/>
        <v>0</v>
      </c>
    </row>
    <row r="14" ht="33" customHeight="1" spans="1:13">
      <c r="A14" s="3">
        <v>9</v>
      </c>
      <c r="B14" s="3">
        <v>3.296</v>
      </c>
      <c r="C14" s="3">
        <v>0</v>
      </c>
      <c r="D14" s="3">
        <f t="shared" si="2"/>
        <v>3.296</v>
      </c>
      <c r="E14" s="3">
        <v>33.582</v>
      </c>
      <c r="F14" s="3">
        <v>0</v>
      </c>
      <c r="G14" s="3">
        <f t="shared" si="3"/>
        <v>33.582</v>
      </c>
      <c r="H14" s="3">
        <v>0.541</v>
      </c>
      <c r="I14" s="3"/>
      <c r="J14" s="3">
        <f t="shared" si="1"/>
        <v>0.541</v>
      </c>
      <c r="K14" s="3">
        <v>0</v>
      </c>
      <c r="L14" s="3">
        <v>0</v>
      </c>
      <c r="M14" s="3">
        <f t="shared" si="0"/>
        <v>0</v>
      </c>
    </row>
    <row r="15" ht="33" customHeight="1" spans="1:13">
      <c r="A15" s="3">
        <v>10</v>
      </c>
      <c r="B15" s="3">
        <v>2.744</v>
      </c>
      <c r="C15" s="3">
        <v>4.821</v>
      </c>
      <c r="D15" s="3">
        <f t="shared" si="2"/>
        <v>1.219</v>
      </c>
      <c r="E15" s="3">
        <v>15.48</v>
      </c>
      <c r="F15" s="3">
        <v>33.582</v>
      </c>
      <c r="G15" s="3">
        <f t="shared" si="3"/>
        <v>15.48</v>
      </c>
      <c r="H15" s="3">
        <v>0.28</v>
      </c>
      <c r="I15" s="3">
        <v>0.541</v>
      </c>
      <c r="J15" s="3">
        <f t="shared" si="1"/>
        <v>0.28</v>
      </c>
      <c r="K15" s="3">
        <v>0.091</v>
      </c>
      <c r="L15" s="3">
        <v>0</v>
      </c>
      <c r="M15" s="3">
        <f t="shared" si="0"/>
        <v>0.091</v>
      </c>
    </row>
    <row r="16" ht="33" customHeight="1" spans="1:13">
      <c r="A16" s="3">
        <v>11</v>
      </c>
      <c r="B16" s="3">
        <v>4.031</v>
      </c>
      <c r="C16" s="3">
        <v>5.25</v>
      </c>
      <c r="D16" s="3">
        <f t="shared" si="2"/>
        <v>0</v>
      </c>
      <c r="E16" s="3">
        <v>17.319</v>
      </c>
      <c r="F16" s="3">
        <v>32.799</v>
      </c>
      <c r="G16" s="3">
        <f t="shared" si="3"/>
        <v>0</v>
      </c>
      <c r="H16" s="3">
        <v>0.41</v>
      </c>
      <c r="I16" s="3">
        <v>0.28</v>
      </c>
      <c r="J16" s="3">
        <f t="shared" si="1"/>
        <v>0.41</v>
      </c>
      <c r="K16" s="3">
        <v>0.079</v>
      </c>
      <c r="L16" s="3">
        <v>0.091</v>
      </c>
      <c r="M16" s="3">
        <f t="shared" si="0"/>
        <v>0.079</v>
      </c>
    </row>
    <row r="17" ht="33" customHeight="1" spans="1:13">
      <c r="A17" s="3">
        <v>12</v>
      </c>
      <c r="B17" s="3">
        <v>4.544</v>
      </c>
      <c r="C17" s="3">
        <v>0</v>
      </c>
      <c r="D17" s="3">
        <f t="shared" si="2"/>
        <v>4.544</v>
      </c>
      <c r="E17" s="3">
        <v>8.645</v>
      </c>
      <c r="F17" s="3">
        <v>0</v>
      </c>
      <c r="G17" s="3">
        <f t="shared" si="3"/>
        <v>8.645</v>
      </c>
      <c r="H17" s="3">
        <v>0</v>
      </c>
      <c r="I17" s="3"/>
      <c r="J17" s="3">
        <f t="shared" si="1"/>
        <v>0.41</v>
      </c>
      <c r="K17" s="3">
        <v>0</v>
      </c>
      <c r="L17" s="3">
        <v>0</v>
      </c>
      <c r="M17" s="3">
        <f t="shared" si="0"/>
        <v>0.079</v>
      </c>
    </row>
    <row r="18" ht="33" customHeight="1" spans="1:13">
      <c r="A18" s="3" t="s">
        <v>16</v>
      </c>
      <c r="B18" s="3">
        <f>SUM(B6:B17)</f>
        <v>41.572</v>
      </c>
      <c r="C18" s="3">
        <f>SUM(C6:C17)</f>
        <v>39.307</v>
      </c>
      <c r="D18" s="3">
        <f>D17</f>
        <v>4.544</v>
      </c>
      <c r="E18" s="3">
        <f>SUM(E6:E17)</f>
        <v>179.274</v>
      </c>
      <c r="F18" s="3">
        <f t="shared" ref="F18:L18" si="4">SUM(F6:F17)</f>
        <v>172.152</v>
      </c>
      <c r="G18" s="3">
        <f>G17</f>
        <v>8.645</v>
      </c>
      <c r="H18" s="3">
        <f t="shared" si="4"/>
        <v>16.832</v>
      </c>
      <c r="I18" s="3">
        <f t="shared" si="4"/>
        <v>16.995</v>
      </c>
      <c r="J18" s="3">
        <f>J17</f>
        <v>0.41</v>
      </c>
      <c r="K18" s="3">
        <f t="shared" si="4"/>
        <v>0.17</v>
      </c>
      <c r="L18" s="3">
        <f t="shared" si="4"/>
        <v>0.091</v>
      </c>
      <c r="M18" s="3">
        <f>M17</f>
        <v>0.079</v>
      </c>
    </row>
  </sheetData>
  <mergeCells count="10">
    <mergeCell ref="A1:M1"/>
    <mergeCell ref="B2:D2"/>
    <mergeCell ref="E2:G2"/>
    <mergeCell ref="H2:J2"/>
    <mergeCell ref="K2:M2"/>
    <mergeCell ref="B3:D3"/>
    <mergeCell ref="E3:G3"/>
    <mergeCell ref="H3:J3"/>
    <mergeCell ref="K3:M3"/>
    <mergeCell ref="A2:A4"/>
  </mergeCells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2015年</vt:lpstr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伞亮</dc:creator>
  <cp:lastModifiedBy>ヾ浮殤若夢亽</cp:lastModifiedBy>
  <dcterms:created xsi:type="dcterms:W3CDTF">2017-11-02T01:42:00Z</dcterms:created>
  <cp:lastPrinted>2020-06-18T00:40:00Z</cp:lastPrinted>
  <dcterms:modified xsi:type="dcterms:W3CDTF">2024-05-13T00:50:59Z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578F78CFB6724A33BAE78DE51C223A29_13</vt:lpwstr>
  </property>
</Properties>
</file>